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285" activeTab="2"/>
  </bookViews>
  <sheets>
    <sheet name="10%" sheetId="1" r:id="rId1"/>
    <sheet name="50%" sheetId="2" r:id="rId2"/>
    <sheet name="20%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<sst xmlns="http://schemas.openxmlformats.org/spreadsheetml/2006/main" count="36" uniqueCount="14">
  <si>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>maschi</t>
  </si>
  <si>
    <t>femmine</t>
  </si>
  <si>
    <t>tot</t>
  </si>
  <si>
    <t>se vale H0 che i maschi sono il 10%</t>
  </si>
  <si>
    <t>frequenze teoriche (fe)</t>
  </si>
  <si>
    <t>dati osservati (fo)</t>
  </si>
  <si>
    <t>fe - fo</t>
  </si>
  <si>
    <t>(fe - fo)(fe - fo)</t>
  </si>
  <si>
    <t>[(fe - fo)(fe - fo)]/fe</t>
  </si>
  <si>
    <t>valore p</t>
  </si>
  <si>
    <t>chi critico</t>
  </si>
  <si>
    <t>NON RIFIUTO H0: i maschi sono il 10%</t>
  </si>
  <si>
    <t>RIFIUTO H0: i maschi non sono il 50%</t>
  </si>
  <si>
    <t>NON RIFIUTO H0: i maschi sono il 20%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</si>
</sst>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00"/>
    <numFmt numFmtId="170" formatCode="0.0000000000"/>
    <numFmt numFmtId="171" formatCode="0.00000000000"/>
    <numFmt numFmtId="172" formatCode="0.0000000"/>
    <numFmt numFmtId="173" formatCode="_-* #,##0.0_-;\-* #,##0.0_-;_-* &quot;-&quot;??_-;_-@_-"/>
    <numFmt numFmtId="174" formatCode="_-* #,##0_-;\-* #,##0_-;_-* &quot;-&quot;??_-;_-@_-"/>
    <numFmt numFmtId="175" formatCode="_-* #,##0.000_-;\-* #,##0.00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17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17" applyFont="1" applyAlignment="1">
      <alignment horizontal="center"/>
    </xf>
    <xf numFmtId="166" fontId="0" fillId="0" borderId="0" xfId="0" applyNumberFormat="1" applyAlignment="1">
      <alignment horizontal="center"/>
    </xf>
    <xf numFmtId="178" fontId="0" fillId="0" borderId="0" xfId="15" applyNumberFormat="1" applyAlignment="1">
      <alignment/>
    </xf>
    <xf numFmtId="179" fontId="0" fillId="0" borderId="0" xfId="17" applyNumberFormat="1" applyFont="1" applyAlignment="1">
      <alignment horizontal="center"/>
    </xf>
    <xf numFmtId="179" fontId="0" fillId="0" borderId="0" xfId="17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zoomScale="250" zoomScaleNormal="250" workbookViewId="0" topLeftCell="A1">
      <selection activeCell="A1" sqref="A1:IV16384"/>
    </sheetView>
  </sheetViews>
  <sheetFormatPr defaultColWidth="9.140625" defaultRowHeight="12.75"/>
  <cols>
    <col min="1" max="2" width="12.7109375" style="0" customWidth="1"/>
    <col min="3" max="3" width="7.140625" style="0" customWidth="1"/>
    <col min="4" max="4" width="41.5742187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4" ht="12.75">
      <c r="A2" s="1">
        <v>3</v>
      </c>
      <c r="B2" s="1">
        <f>C2-A2</f>
        <v>28</v>
      </c>
      <c r="C2" s="1">
        <v>31</v>
      </c>
      <c r="D2" t="s">
        <v>5</v>
      </c>
    </row>
    <row r="3" spans="1:4" ht="12.75">
      <c r="A3" s="4">
        <v>0.1</v>
      </c>
      <c r="B3" s="2">
        <f>C3-A3</f>
        <v>0.9</v>
      </c>
      <c r="C3" s="3">
        <v>1</v>
      </c>
      <c r="D3" t="s">
        <v>3</v>
      </c>
    </row>
    <row r="4" spans="1:4" ht="12.75">
      <c r="A4" s="1">
        <f>A3*$C$4</f>
        <v>3.1</v>
      </c>
      <c r="B4" s="1">
        <f>B3*$C$4</f>
        <v>27.900000000000002</v>
      </c>
      <c r="C4" s="1">
        <f>C2</f>
        <v>31</v>
      </c>
      <c r="D4" t="s">
        <v>4</v>
      </c>
    </row>
    <row r="6" spans="1:4" ht="12.75">
      <c r="A6" s="1">
        <f>A4-A2</f>
        <v>0.10000000000000009</v>
      </c>
      <c r="B6" s="1">
        <f>B4-B2</f>
        <v>-0.09999999999999787</v>
      </c>
      <c r="D6" t="s">
        <v>6</v>
      </c>
    </row>
    <row r="7" spans="1:4" ht="12.75">
      <c r="A7" s="1">
        <f>A6*A6</f>
        <v>0.010000000000000018</v>
      </c>
      <c r="B7" s="1">
        <f>B6*B6</f>
        <v>0.009999999999999573</v>
      </c>
      <c r="C7" s="1"/>
      <c r="D7" t="s">
        <v>7</v>
      </c>
    </row>
    <row r="8" spans="1:4" ht="12.75">
      <c r="A8" s="5">
        <f>A7/A4</f>
        <v>0.003225806451612909</v>
      </c>
      <c r="B8" s="5">
        <f>B7/B4</f>
        <v>0.000358422939068085</v>
      </c>
      <c r="C8">
        <f>SUM(A8:B8)</f>
        <v>0.003584229390680994</v>
      </c>
      <c r="D8" t="s">
        <v>8</v>
      </c>
    </row>
    <row r="9" spans="3:4" ht="12.75">
      <c r="C9">
        <f>CHIDIST(C8,1)</f>
        <v>0.9522604207970884</v>
      </c>
      <c r="D9" t="s">
        <v>9</v>
      </c>
    </row>
    <row r="10" spans="3:4" ht="12.75">
      <c r="C10">
        <f>CHIINV(0.05,1)</f>
        <v>3.841455338005062</v>
      </c>
      <c r="D10" t="s">
        <v>10</v>
      </c>
    </row>
    <row r="11" ht="12.75">
      <c r="D11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200" zoomScaleNormal="200" workbookViewId="0" topLeftCell="A1">
      <selection activeCell="D12" sqref="D12"/>
    </sheetView>
  </sheetViews>
  <sheetFormatPr defaultColWidth="9.140625" defaultRowHeight="12.75"/>
  <cols>
    <col min="1" max="2" width="12.7109375" style="0" customWidth="1"/>
    <col min="3" max="3" width="12.7109375" style="0" bestFit="1" customWidth="1"/>
    <col min="4" max="4" width="41.5742187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4" ht="12.75">
      <c r="A2" s="1">
        <v>3</v>
      </c>
      <c r="B2" s="1">
        <f>C2-A2</f>
        <v>28</v>
      </c>
      <c r="C2" s="1">
        <v>31</v>
      </c>
      <c r="D2" t="s">
        <v>5</v>
      </c>
    </row>
    <row r="3" spans="1:4" ht="12.75">
      <c r="A3" s="4">
        <v>0.5</v>
      </c>
      <c r="B3" s="2">
        <f>C3-A3</f>
        <v>0.5</v>
      </c>
      <c r="C3" s="3">
        <v>1</v>
      </c>
      <c r="D3" t="s">
        <v>3</v>
      </c>
    </row>
    <row r="4" spans="1:4" ht="12.75">
      <c r="A4" s="1">
        <f>A3*$C$4</f>
        <v>15.5</v>
      </c>
      <c r="B4" s="1">
        <f>B3*$C$4</f>
        <v>15.5</v>
      </c>
      <c r="C4" s="1">
        <f>C2</f>
        <v>31</v>
      </c>
      <c r="D4" t="s">
        <v>4</v>
      </c>
    </row>
    <row r="6" spans="1:4" ht="12.75">
      <c r="A6" s="1">
        <f>A4-A2</f>
        <v>12.5</v>
      </c>
      <c r="B6" s="1">
        <f>B4-B2</f>
        <v>-12.5</v>
      </c>
      <c r="D6" t="s">
        <v>6</v>
      </c>
    </row>
    <row r="7" spans="1:4" ht="12.75">
      <c r="A7" s="1">
        <f>A6*A6</f>
        <v>156.25</v>
      </c>
      <c r="B7" s="1">
        <f>B6*B6</f>
        <v>156.25</v>
      </c>
      <c r="C7" s="1"/>
      <c r="D7" t="s">
        <v>7</v>
      </c>
    </row>
    <row r="8" spans="1:4" ht="12.75">
      <c r="A8" s="5">
        <f>A7/A4</f>
        <v>10.080645161290322</v>
      </c>
      <c r="B8" s="5">
        <f>B7/B4</f>
        <v>10.080645161290322</v>
      </c>
      <c r="C8">
        <f>SUM(A8:B8)</f>
        <v>20.161290322580644</v>
      </c>
      <c r="D8" t="s">
        <v>8</v>
      </c>
    </row>
    <row r="9" spans="3:4" ht="12.75">
      <c r="C9" s="6">
        <f>CHIDIST(C8,1)</f>
        <v>7.1178865679315365E-06</v>
      </c>
      <c r="D9" t="s">
        <v>9</v>
      </c>
    </row>
    <row r="10" spans="3:4" ht="12.75">
      <c r="C10">
        <f>CHIINV(0.05,1)</f>
        <v>3.841455338005062</v>
      </c>
      <c r="D10" t="s">
        <v>10</v>
      </c>
    </row>
    <row r="11" ht="12.75">
      <c r="D11" t="s">
        <v>12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="200" zoomScaleNormal="200" workbookViewId="0" topLeftCell="A1">
      <selection activeCell="A4" sqref="A4"/>
    </sheetView>
  </sheetViews>
  <sheetFormatPr defaultColWidth="9.140625" defaultRowHeight="12.75"/>
  <cols>
    <col min="1" max="2" width="12.7109375" style="0" customWidth="1"/>
    <col min="3" max="3" width="7.140625" style="0" customWidth="1"/>
    <col min="4" max="4" width="41.5742187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4" ht="12.75">
      <c r="A2" s="1">
        <v>3</v>
      </c>
      <c r="B2" s="1">
        <f>C2-A2</f>
        <v>28</v>
      </c>
      <c r="C2" s="1">
        <v>31</v>
      </c>
      <c r="D2" t="s">
        <v>5</v>
      </c>
    </row>
    <row r="3" spans="1:4" ht="12.75">
      <c r="A3" s="7">
        <v>0.2</v>
      </c>
      <c r="B3" s="8">
        <f>C3-A3</f>
        <v>0.8</v>
      </c>
      <c r="C3" s="3">
        <v>1</v>
      </c>
      <c r="D3" t="s">
        <v>3</v>
      </c>
    </row>
    <row r="4" spans="1:4" ht="12.75">
      <c r="A4" s="1">
        <f>A3*$C$4</f>
        <v>6.2</v>
      </c>
      <c r="B4" s="1">
        <f>B3*$C$4</f>
        <v>24.8</v>
      </c>
      <c r="C4" s="1">
        <f>C2</f>
        <v>31</v>
      </c>
      <c r="D4" t="s">
        <v>4</v>
      </c>
    </row>
    <row r="6" spans="1:4" ht="12.75">
      <c r="A6" s="1">
        <f>A4-A2</f>
        <v>3.2</v>
      </c>
      <c r="B6" s="1">
        <f>B4-B2</f>
        <v>-3.1999999999999993</v>
      </c>
      <c r="D6" t="s">
        <v>6</v>
      </c>
    </row>
    <row r="7" spans="1:4" ht="12.75">
      <c r="A7" s="1">
        <f>A6*A6</f>
        <v>10.240000000000002</v>
      </c>
      <c r="B7" s="1">
        <f>B6*B6</f>
        <v>10.239999999999995</v>
      </c>
      <c r="C7" s="1"/>
      <c r="D7" t="s">
        <v>7</v>
      </c>
    </row>
    <row r="8" spans="1:4" ht="12.75">
      <c r="A8" s="5">
        <f>A7/A4</f>
        <v>1.6516129032258067</v>
      </c>
      <c r="B8" s="5">
        <f>B7/B4</f>
        <v>0.4129032258064514</v>
      </c>
      <c r="C8">
        <f>SUM(A8:B8)</f>
        <v>2.064516129032258</v>
      </c>
      <c r="D8" t="s">
        <v>8</v>
      </c>
    </row>
    <row r="9" spans="3:4" ht="12.75">
      <c r="C9">
        <f>CHIDIST(C8,1)</f>
        <v>0.15076284527865325</v>
      </c>
      <c r="D9" t="s">
        <v>9</v>
      </c>
    </row>
    <row r="10" spans="3:4" ht="12.75">
      <c r="C10">
        <f>CHIINV(0.05,1)</f>
        <v>3.841455338005062</v>
      </c>
      <c r="D10" t="s">
        <v>10</v>
      </c>
    </row>
    <row r="11" ht="12.75">
      <c r="D11" t="s">
        <v>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 ore</dc:creator>
  <cp:keywords/>
  <dc:description/>
  <cp:lastModifiedBy>150 ore</cp:lastModifiedBy>
  <dcterms:created xsi:type="dcterms:W3CDTF">2005-05-24T09:19:15Z</dcterms:created>
  <dcterms:modified xsi:type="dcterms:W3CDTF">2005-05-24T10:48:12Z</dcterms:modified>
  <cp:category/>
  <cp:version/>
  <cp:contentType/>
  <cp:contentStatus/>
</cp:coreProperties>
</file>