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violenza" sheetId="1" r:id="rId1"/>
    <sheet name="lav e pend" sheetId="2" r:id="rId2"/>
    <sheet name="lav e pend chi" sheetId="3" r:id="rId3"/>
    <sheet name="assicurazione" sheetId="4" r:id="rId4"/>
  </sheets>
  <definedNames/>
  <calcPr fullCalcOnLoad="1"/>
</workbook>
</file>

<file path=xl/sharedStrings.xml><?xml version="1.0" encoding="utf-8"?>
<sst xmlns="http://schemas.openxmlformats.org/spreadsheetml/2006/main" count="100" uniqueCount="34">
  <si>
    <t>id</t>
  </si>
  <si>
    <t>lavoratore</t>
  </si>
  <si>
    <t>pendolari</t>
  </si>
  <si>
    <t>dieta</t>
  </si>
  <si>
    <t>alto livello</t>
  </si>
  <si>
    <t>base</t>
  </si>
  <si>
    <t>nessuna</t>
  </si>
  <si>
    <t>funzionario</t>
  </si>
  <si>
    <t>impiegato</t>
  </si>
  <si>
    <t>a contratto</t>
  </si>
  <si>
    <t>tot</t>
  </si>
  <si>
    <t>frequenze attese (fe)</t>
  </si>
  <si>
    <t>frequenze osservate (fo)</t>
  </si>
  <si>
    <t>Calcolo del chi quadrato</t>
  </si>
  <si>
    <t>chi calcolato</t>
  </si>
  <si>
    <t>gdl = (r-1)(c-1)</t>
  </si>
  <si>
    <t>chi critico</t>
  </si>
  <si>
    <t>valore p</t>
  </si>
  <si>
    <t>no</t>
  </si>
  <si>
    <t>sì</t>
  </si>
  <si>
    <t>osservate</t>
  </si>
  <si>
    <t>attese</t>
  </si>
  <si>
    <t>calcolo chi</t>
  </si>
  <si>
    <t>gdl</t>
  </si>
  <si>
    <t>molestie</t>
  </si>
  <si>
    <t>minacce</t>
  </si>
  <si>
    <t>violenza</t>
  </si>
  <si>
    <t>psicologico</t>
  </si>
  <si>
    <t>disturbo della vita lavorativa</t>
  </si>
  <si>
    <t>Disagio fisico o malattia</t>
  </si>
  <si>
    <t>Nessun effetto</t>
  </si>
  <si>
    <t>OSSERVATE</t>
  </si>
  <si>
    <t>ATTESE</t>
  </si>
  <si>
    <t>CALCOLO DEL CHI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</si>
</sst>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* #,##0.0000000_-;\-* #,##0.0000000_-;_-* &quot;-&quot;??_-;_-@_-"/>
    <numFmt numFmtId="178" formatCode="0.000000000"/>
    <numFmt numFmtId="179" formatCode="0.0000000000"/>
    <numFmt numFmtId="180" formatCode="0.00000000000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0" fillId="0" borderId="0" xfId="15" applyNumberForma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200" zoomScaleNormal="200" workbookViewId="0" topLeftCell="A7">
      <selection activeCell="B18" sqref="B18"/>
    </sheetView>
  </sheetViews>
  <sheetFormatPr defaultColWidth="9.140625" defaultRowHeight="12.75"/>
  <cols>
    <col min="1" max="1" width="27.8515625" style="2" bestFit="1" customWidth="1"/>
    <col min="2" max="2" width="9.00390625" style="0" bestFit="1" customWidth="1"/>
    <col min="5" max="5" width="6.140625" style="0" bestFit="1" customWidth="1"/>
    <col min="6" max="6" width="13.7109375" style="0" customWidth="1"/>
  </cols>
  <sheetData>
    <row r="1" spans="1:5" s="2" customFormat="1" ht="12.75">
      <c r="A1" s="2" t="s">
        <v>31</v>
      </c>
      <c r="B1" s="2" t="s">
        <v>24</v>
      </c>
      <c r="C1" s="2" t="s">
        <v>25</v>
      </c>
      <c r="D1" s="2" t="s">
        <v>26</v>
      </c>
      <c r="E1" s="2" t="s">
        <v>10</v>
      </c>
    </row>
    <row r="2" spans="1:5" ht="14.25">
      <c r="A2" s="2" t="s">
        <v>27</v>
      </c>
      <c r="B2">
        <v>56</v>
      </c>
      <c r="C2">
        <v>28</v>
      </c>
      <c r="D2">
        <v>15</v>
      </c>
      <c r="E2" s="3">
        <f>SUM(B2:D2)</f>
        <v>99</v>
      </c>
    </row>
    <row r="3" spans="1:5" ht="14.25">
      <c r="A3" s="2" t="s">
        <v>28</v>
      </c>
      <c r="B3">
        <v>39</v>
      </c>
      <c r="C3">
        <v>13</v>
      </c>
      <c r="D3">
        <v>12</v>
      </c>
      <c r="E3" s="3">
        <f>SUM(B3:D3)</f>
        <v>64</v>
      </c>
    </row>
    <row r="4" spans="1:5" ht="14.25">
      <c r="A4" s="2" t="s">
        <v>29</v>
      </c>
      <c r="B4">
        <v>15</v>
      </c>
      <c r="C4">
        <v>5</v>
      </c>
      <c r="D4">
        <v>10</v>
      </c>
      <c r="E4" s="3">
        <f>SUM(B4:D4)</f>
        <v>30</v>
      </c>
    </row>
    <row r="5" spans="1:5" ht="14.25">
      <c r="A5" s="2" t="s">
        <v>30</v>
      </c>
      <c r="B5">
        <v>5</v>
      </c>
      <c r="C5">
        <v>7</v>
      </c>
      <c r="D5">
        <v>6</v>
      </c>
      <c r="E5" s="3">
        <f>SUM(B5:D5)</f>
        <v>18</v>
      </c>
    </row>
    <row r="6" spans="1:5" ht="15">
      <c r="A6" s="2" t="s">
        <v>10</v>
      </c>
      <c r="B6" s="3">
        <f>SUM(B2:B5)</f>
        <v>115</v>
      </c>
      <c r="C6" s="3">
        <f>SUM(C2:C5)</f>
        <v>53</v>
      </c>
      <c r="D6" s="3">
        <f>SUM(D2:D5)</f>
        <v>43</v>
      </c>
      <c r="E6" s="4">
        <f>SUM(E2:E5)</f>
        <v>211</v>
      </c>
    </row>
    <row r="7" spans="1:5" ht="12.75">
      <c r="A7" s="2" t="s">
        <v>32</v>
      </c>
      <c r="B7" s="2" t="s">
        <v>24</v>
      </c>
      <c r="C7" s="2" t="s">
        <v>25</v>
      </c>
      <c r="D7" s="2" t="s">
        <v>26</v>
      </c>
      <c r="E7" s="2" t="s">
        <v>10</v>
      </c>
    </row>
    <row r="8" spans="1:5" ht="14.25">
      <c r="A8" s="2" t="s">
        <v>27</v>
      </c>
      <c r="B8" s="6">
        <f>(B$6*$E2)/$E$6</f>
        <v>53.95734597156398</v>
      </c>
      <c r="C8" s="6">
        <f>(C$6*$E2)/$E$6</f>
        <v>24.86729857819905</v>
      </c>
      <c r="D8" s="6">
        <f>(D$6*$E2)/$E$6</f>
        <v>20.175355450236967</v>
      </c>
      <c r="E8" s="3">
        <f>SUM(B8:D8)</f>
        <v>99</v>
      </c>
    </row>
    <row r="9" spans="1:5" ht="14.25">
      <c r="A9" s="2" t="s">
        <v>28</v>
      </c>
      <c r="B9" s="6">
        <f>(B$6*$E3)/$E$6</f>
        <v>34.88151658767772</v>
      </c>
      <c r="C9" s="6">
        <f>(C$6*$E3)/$E$6</f>
        <v>16.075829383886255</v>
      </c>
      <c r="D9" s="6">
        <f>(D$6*$E3)/$E$6</f>
        <v>13.042654028436019</v>
      </c>
      <c r="E9" s="3">
        <f>SUM(B9:D9)</f>
        <v>64</v>
      </c>
    </row>
    <row r="10" spans="1:5" ht="14.25">
      <c r="A10" s="2" t="s">
        <v>29</v>
      </c>
      <c r="B10" s="6">
        <f aca="true" t="shared" si="0" ref="B10:D11">(B$6*$E4)/$E$6</f>
        <v>16.350710900473935</v>
      </c>
      <c r="C10" s="6">
        <f t="shared" si="0"/>
        <v>7.535545023696683</v>
      </c>
      <c r="D10" s="6">
        <f t="shared" si="0"/>
        <v>6.113744075829384</v>
      </c>
      <c r="E10" s="3">
        <f>SUM(B10:D10)</f>
        <v>30.000000000000004</v>
      </c>
    </row>
    <row r="11" spans="1:5" ht="14.25">
      <c r="A11" s="2" t="s">
        <v>30</v>
      </c>
      <c r="B11" s="6">
        <f>(B$6*$E5)/$E$6</f>
        <v>9.810426540284361</v>
      </c>
      <c r="C11" s="6">
        <f>(C$6*$E5)/$E$6</f>
        <v>4.521327014218009</v>
      </c>
      <c r="D11" s="6">
        <f>(D$6*$E5)/$E$6</f>
        <v>3.6682464454976302</v>
      </c>
      <c r="E11" s="3">
        <f>SUM(B11:D11)</f>
        <v>18</v>
      </c>
    </row>
    <row r="12" spans="1:5" ht="15">
      <c r="A12" s="2" t="s">
        <v>10</v>
      </c>
      <c r="B12" s="3">
        <f>SUM(B8:B11)</f>
        <v>115</v>
      </c>
      <c r="C12" s="3">
        <f>SUM(C8:C11)</f>
        <v>53</v>
      </c>
      <c r="D12" s="3">
        <f>SUM(D8:D11)</f>
        <v>43</v>
      </c>
      <c r="E12" s="4">
        <f>SUM(E8:E11)</f>
        <v>211</v>
      </c>
    </row>
    <row r="13" spans="1:5" ht="12.75">
      <c r="A13" s="2" t="s">
        <v>33</v>
      </c>
      <c r="B13" s="2" t="s">
        <v>24</v>
      </c>
      <c r="C13" s="2" t="s">
        <v>25</v>
      </c>
      <c r="D13" s="2" t="s">
        <v>26</v>
      </c>
      <c r="E13" s="2" t="s">
        <v>10</v>
      </c>
    </row>
    <row r="14" spans="1:5" ht="14.25">
      <c r="A14" s="2" t="s">
        <v>27</v>
      </c>
      <c r="B14" s="6">
        <f>POWER(B8-B2,2)/B8</f>
        <v>0.0773284045898923</v>
      </c>
      <c r="C14" s="6">
        <f>POWER(C8-C2,2)/C8</f>
        <v>0.39464753951027787</v>
      </c>
      <c r="D14" s="6">
        <f>POWER(D8-D2,2)/D8</f>
        <v>1.3275753233870728</v>
      </c>
      <c r="E14" s="13">
        <f>SUM(B14:D14)</f>
        <v>1.7995512674872431</v>
      </c>
    </row>
    <row r="15" spans="1:5" ht="14.25">
      <c r="A15" s="2" t="s">
        <v>28</v>
      </c>
      <c r="B15" s="6">
        <f>POWER(B9-B3,2)/B9</f>
        <v>0.4862720224603344</v>
      </c>
      <c r="C15" s="6">
        <f>POWER(C9-C3,2)/C9</f>
        <v>0.5885062706787083</v>
      </c>
      <c r="D15" s="6">
        <f>POWER(D9-D3,2)/D9</f>
        <v>0.08335170285462355</v>
      </c>
      <c r="E15" s="13">
        <f>SUM(B15:D15)</f>
        <v>1.1581299959936662</v>
      </c>
    </row>
    <row r="16" spans="1:5" ht="14.25">
      <c r="A16" s="2" t="s">
        <v>29</v>
      </c>
      <c r="B16" s="6">
        <f aca="true" t="shared" si="1" ref="B16:D17">POWER(B10-B4,2)/B10</f>
        <v>0.11158046569132514</v>
      </c>
      <c r="C16" s="6">
        <f t="shared" si="1"/>
        <v>0.8531550865897645</v>
      </c>
      <c r="D16" s="6">
        <f t="shared" si="1"/>
        <v>2.470333223116205</v>
      </c>
      <c r="E16" s="13">
        <f>SUM(B16:D16)</f>
        <v>3.435068775397295</v>
      </c>
    </row>
    <row r="17" spans="1:5" ht="14.25">
      <c r="A17" s="2" t="s">
        <v>30</v>
      </c>
      <c r="B17" s="6">
        <f>POWER(B11-B5,2)/B11</f>
        <v>2.358735719028322</v>
      </c>
      <c r="C17" s="6">
        <f>POWER(C11-C5,2)/C11</f>
        <v>1.3588532196687435</v>
      </c>
      <c r="D17" s="6">
        <f>POWER(D11-D5,2)/D11</f>
        <v>1.4821999338697236</v>
      </c>
      <c r="E17" s="13">
        <f>SUM(B17:D17)</f>
        <v>5.199788872566789</v>
      </c>
    </row>
    <row r="18" spans="1:6" ht="15">
      <c r="A18" s="2" t="s">
        <v>10</v>
      </c>
      <c r="B18" s="13"/>
      <c r="C18" s="13"/>
      <c r="D18" s="13"/>
      <c r="E18" s="7">
        <f>SUM(E14:E17)</f>
        <v>11.592538911444993</v>
      </c>
      <c r="F18" t="s">
        <v>14</v>
      </c>
    </row>
    <row r="19" spans="5:6" ht="14.25">
      <c r="E19" s="3">
        <f>(4-1)*(3-1)</f>
        <v>6</v>
      </c>
      <c r="F19" t="s">
        <v>23</v>
      </c>
    </row>
    <row r="20" spans="5:6" ht="12.75">
      <c r="E20" s="14">
        <f>CHIINV(0.05,E19)</f>
        <v>12.591577423069072</v>
      </c>
      <c r="F20" t="s">
        <v>16</v>
      </c>
    </row>
    <row r="21" spans="5:6" ht="12.75">
      <c r="E21" s="14">
        <f>CHIDIST(E18,E19)</f>
        <v>0.07170104768036809</v>
      </c>
      <c r="F21" t="s">
        <v>17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200" zoomScaleNormal="200" workbookViewId="0" topLeftCell="A1">
      <selection activeCell="A1" sqref="A1:IV16384"/>
    </sheetView>
  </sheetViews>
  <sheetFormatPr defaultColWidth="9.140625" defaultRowHeight="12.75"/>
  <cols>
    <col min="1" max="1" width="9.140625" style="1" customWidth="1"/>
  </cols>
  <sheetData>
    <row r="1" spans="1:4" s="1" customFormat="1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1</v>
      </c>
      <c r="B2">
        <v>0</v>
      </c>
      <c r="C2">
        <v>0</v>
      </c>
      <c r="D2">
        <v>0</v>
      </c>
    </row>
    <row r="3" spans="1:4" ht="12.75">
      <c r="A3" s="1">
        <v>2</v>
      </c>
      <c r="B3">
        <v>0</v>
      </c>
      <c r="C3">
        <v>1</v>
      </c>
      <c r="D3">
        <v>0</v>
      </c>
    </row>
    <row r="4" spans="1:4" ht="12.75">
      <c r="A4" s="1">
        <v>3</v>
      </c>
      <c r="B4">
        <v>0</v>
      </c>
      <c r="C4">
        <v>1</v>
      </c>
      <c r="D4">
        <v>1</v>
      </c>
    </row>
    <row r="5" spans="1:4" ht="12.75">
      <c r="A5" s="1">
        <v>4</v>
      </c>
      <c r="B5">
        <v>1</v>
      </c>
      <c r="C5">
        <v>0</v>
      </c>
      <c r="D5">
        <v>1</v>
      </c>
    </row>
    <row r="6" spans="1:4" ht="12.75">
      <c r="A6" s="1">
        <v>5</v>
      </c>
      <c r="B6">
        <v>0</v>
      </c>
      <c r="C6">
        <v>0</v>
      </c>
      <c r="D6">
        <v>0</v>
      </c>
    </row>
    <row r="7" spans="1:4" ht="12.75">
      <c r="A7" s="1">
        <v>6</v>
      </c>
      <c r="B7">
        <v>1</v>
      </c>
      <c r="C7">
        <v>1</v>
      </c>
      <c r="D7">
        <v>0</v>
      </c>
    </row>
    <row r="8" spans="1:4" ht="12.75">
      <c r="A8" s="1">
        <v>7</v>
      </c>
      <c r="B8">
        <v>1</v>
      </c>
      <c r="C8">
        <v>1</v>
      </c>
      <c r="D8">
        <v>0</v>
      </c>
    </row>
    <row r="9" spans="1:4" ht="12.75">
      <c r="A9" s="1">
        <v>8</v>
      </c>
      <c r="B9">
        <v>0</v>
      </c>
      <c r="C9">
        <v>1</v>
      </c>
      <c r="D9">
        <v>0</v>
      </c>
    </row>
    <row r="10" spans="1:4" ht="12.75">
      <c r="A10" s="1">
        <v>9</v>
      </c>
      <c r="B10">
        <v>0</v>
      </c>
      <c r="C10">
        <v>1</v>
      </c>
      <c r="D10">
        <v>0</v>
      </c>
    </row>
    <row r="11" spans="1:4" ht="12.75">
      <c r="A11" s="1">
        <v>10</v>
      </c>
      <c r="B11">
        <v>1</v>
      </c>
      <c r="C11">
        <v>0</v>
      </c>
      <c r="D11">
        <v>0</v>
      </c>
    </row>
    <row r="12" spans="1:4" ht="12.75">
      <c r="A12" s="1">
        <v>11</v>
      </c>
      <c r="B12">
        <v>1</v>
      </c>
      <c r="C12">
        <v>0</v>
      </c>
      <c r="D12">
        <v>1</v>
      </c>
    </row>
    <row r="13" spans="1:4" ht="12.75">
      <c r="A13" s="1">
        <v>12</v>
      </c>
      <c r="B13">
        <v>0</v>
      </c>
      <c r="C13">
        <v>0</v>
      </c>
      <c r="D13">
        <v>1</v>
      </c>
    </row>
    <row r="14" spans="1:4" ht="12.75">
      <c r="A14" s="1">
        <v>13</v>
      </c>
      <c r="B14">
        <v>1</v>
      </c>
      <c r="C14">
        <v>0</v>
      </c>
      <c r="D14">
        <v>0</v>
      </c>
    </row>
    <row r="15" spans="1:4" ht="12.75">
      <c r="A15" s="1">
        <v>14</v>
      </c>
      <c r="B15">
        <v>0</v>
      </c>
      <c r="C15">
        <v>0</v>
      </c>
      <c r="D15">
        <v>0</v>
      </c>
    </row>
    <row r="16" spans="1:4" ht="12.75">
      <c r="A16" s="1">
        <v>15</v>
      </c>
      <c r="B16">
        <v>0</v>
      </c>
      <c r="C16">
        <v>1</v>
      </c>
      <c r="D16">
        <v>0</v>
      </c>
    </row>
    <row r="17" spans="1:4" ht="12.75">
      <c r="A17" s="1">
        <v>16</v>
      </c>
      <c r="B17">
        <v>0</v>
      </c>
      <c r="C17">
        <v>1</v>
      </c>
      <c r="D17">
        <v>1</v>
      </c>
    </row>
    <row r="18" spans="1:4" ht="12.75">
      <c r="A18" s="1">
        <v>17</v>
      </c>
      <c r="B18">
        <v>1</v>
      </c>
      <c r="C18">
        <v>0</v>
      </c>
      <c r="D18">
        <v>0</v>
      </c>
    </row>
    <row r="19" spans="1:4" ht="12.75">
      <c r="A19" s="1">
        <v>18</v>
      </c>
      <c r="B19">
        <v>1</v>
      </c>
      <c r="C19">
        <v>0</v>
      </c>
      <c r="D19">
        <v>0</v>
      </c>
    </row>
    <row r="20" spans="1:4" ht="12.75">
      <c r="A20" s="1">
        <v>19</v>
      </c>
      <c r="B20">
        <v>0</v>
      </c>
      <c r="C20">
        <v>1</v>
      </c>
      <c r="D20">
        <v>0</v>
      </c>
    </row>
    <row r="21" spans="1:4" ht="12.75">
      <c r="A21" s="1">
        <v>20</v>
      </c>
      <c r="B21">
        <v>0</v>
      </c>
      <c r="C21">
        <v>1</v>
      </c>
      <c r="D21">
        <v>0</v>
      </c>
    </row>
    <row r="22" spans="1:4" ht="12.75">
      <c r="A22" s="1">
        <v>21</v>
      </c>
      <c r="B22">
        <v>1</v>
      </c>
      <c r="C22">
        <v>0</v>
      </c>
      <c r="D22">
        <v>0</v>
      </c>
    </row>
    <row r="23" spans="1:4" ht="12.75">
      <c r="A23" s="1">
        <v>22</v>
      </c>
      <c r="B23">
        <v>1</v>
      </c>
      <c r="C23">
        <v>1</v>
      </c>
      <c r="D23">
        <v>0</v>
      </c>
    </row>
    <row r="24" spans="1:4" ht="12.75">
      <c r="A24" s="1">
        <v>23</v>
      </c>
      <c r="B24">
        <v>0</v>
      </c>
      <c r="C24">
        <v>1</v>
      </c>
      <c r="D2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200" zoomScaleNormal="200" workbookViewId="0" topLeftCell="A2">
      <selection activeCell="C17" sqref="B17:C17"/>
    </sheetView>
  </sheetViews>
  <sheetFormatPr defaultColWidth="9.140625" defaultRowHeight="12.75"/>
  <cols>
    <col min="1" max="1" width="11.7109375" style="0" customWidth="1"/>
    <col min="2" max="2" width="23.140625" style="0" customWidth="1"/>
    <col min="3" max="3" width="11.140625" style="0" bestFit="1" customWidth="1"/>
    <col min="4" max="4" width="14.421875" style="0" bestFit="1" customWidth="1"/>
    <col min="5" max="5" width="11.7109375" style="0" bestFit="1" customWidth="1"/>
  </cols>
  <sheetData>
    <row r="1" spans="1:3" ht="15">
      <c r="A1" s="4" t="s">
        <v>20</v>
      </c>
      <c r="B1" s="11" t="s">
        <v>1</v>
      </c>
      <c r="C1" s="11"/>
    </row>
    <row r="2" spans="1:4" s="10" customFormat="1" ht="12.75">
      <c r="A2" s="10" t="s">
        <v>2</v>
      </c>
      <c r="B2" s="10" t="s">
        <v>18</v>
      </c>
      <c r="C2" s="10" t="s">
        <v>19</v>
      </c>
      <c r="D2" s="10" t="s">
        <v>10</v>
      </c>
    </row>
    <row r="3" spans="1:4" ht="12.75">
      <c r="A3" s="2" t="s">
        <v>18</v>
      </c>
      <c r="B3">
        <v>4</v>
      </c>
      <c r="C3">
        <v>7</v>
      </c>
      <c r="D3">
        <f>SUM(B3:C3)</f>
        <v>11</v>
      </c>
    </row>
    <row r="4" spans="1:4" ht="12.75">
      <c r="A4" s="2" t="s">
        <v>19</v>
      </c>
      <c r="B4">
        <v>9</v>
      </c>
      <c r="C4">
        <v>3</v>
      </c>
      <c r="D4">
        <f>SUM(B4:C4)</f>
        <v>12</v>
      </c>
    </row>
    <row r="5" spans="1:4" ht="15">
      <c r="A5" s="2" t="s">
        <v>10</v>
      </c>
      <c r="B5">
        <f>SUM(B3:B4)</f>
        <v>13</v>
      </c>
      <c r="C5">
        <f>SUM(C3:C4)</f>
        <v>10</v>
      </c>
      <c r="D5" s="4">
        <f>SUM(D3:D4)</f>
        <v>23</v>
      </c>
    </row>
    <row r="7" spans="1:3" ht="15">
      <c r="A7" s="4" t="s">
        <v>21</v>
      </c>
      <c r="B7" s="11" t="s">
        <v>1</v>
      </c>
      <c r="C7" s="11"/>
    </row>
    <row r="8" spans="1:4" ht="12.75">
      <c r="A8" s="10" t="s">
        <v>2</v>
      </c>
      <c r="B8" s="10" t="s">
        <v>18</v>
      </c>
      <c r="C8" s="10" t="s">
        <v>19</v>
      </c>
      <c r="D8" s="10" t="s">
        <v>10</v>
      </c>
    </row>
    <row r="9" spans="1:4" ht="12.75">
      <c r="A9" s="2" t="s">
        <v>18</v>
      </c>
      <c r="B9" s="6">
        <f>B$5*$D3/$D$5</f>
        <v>6.217391304347826</v>
      </c>
      <c r="C9" s="6">
        <f>C$5*$D3/$D$5</f>
        <v>4.782608695652174</v>
      </c>
      <c r="D9">
        <f>SUM(B9:C9)</f>
        <v>11</v>
      </c>
    </row>
    <row r="10" spans="1:4" ht="12.75">
      <c r="A10" s="2" t="s">
        <v>19</v>
      </c>
      <c r="B10" s="6">
        <f>B$5*$D4/$D$5</f>
        <v>6.782608695652174</v>
      </c>
      <c r="C10" s="6">
        <f>C$5*$D4/$D$5</f>
        <v>5.217391304347826</v>
      </c>
      <c r="D10">
        <f>SUM(B10:C10)</f>
        <v>12</v>
      </c>
    </row>
    <row r="11" spans="1:4" ht="15">
      <c r="A11" s="2" t="s">
        <v>10</v>
      </c>
      <c r="B11">
        <f>SUM(B9:B10)</f>
        <v>13</v>
      </c>
      <c r="C11">
        <f>SUM(C9:C10)</f>
        <v>10</v>
      </c>
      <c r="D11" s="4">
        <f>SUM(D9:D10)</f>
        <v>23</v>
      </c>
    </row>
    <row r="13" spans="1:3" ht="15">
      <c r="A13" s="4" t="s">
        <v>22</v>
      </c>
      <c r="B13" s="11" t="s">
        <v>1</v>
      </c>
      <c r="C13" s="11"/>
    </row>
    <row r="14" spans="1:4" ht="12.75">
      <c r="A14" s="10" t="s">
        <v>2</v>
      </c>
      <c r="B14" s="10" t="s">
        <v>18</v>
      </c>
      <c r="C14" s="10" t="s">
        <v>19</v>
      </c>
      <c r="D14" s="10" t="s">
        <v>10</v>
      </c>
    </row>
    <row r="15" spans="1:4" ht="12.75">
      <c r="A15" s="2" t="s">
        <v>18</v>
      </c>
      <c r="B15" s="6">
        <f>POWER(B9-B3,2)/B9</f>
        <v>0.7908178777743995</v>
      </c>
      <c r="C15" s="6">
        <f>POWER(C9-C3,2)/C9</f>
        <v>1.0280632411067194</v>
      </c>
      <c r="D15" s="6">
        <f>SUM(B15:C15)</f>
        <v>1.818881118881119</v>
      </c>
    </row>
    <row r="16" spans="1:4" ht="12.75">
      <c r="A16" s="2" t="s">
        <v>19</v>
      </c>
      <c r="B16" s="6">
        <f>POWER(B10-B4,2)/B10</f>
        <v>0.7249163879598662</v>
      </c>
      <c r="C16" s="6">
        <f>POWER(C10-C4,2)/C10</f>
        <v>0.9423913043478261</v>
      </c>
      <c r="D16" s="6">
        <f>SUM(B16:C16)</f>
        <v>1.6673076923076924</v>
      </c>
    </row>
    <row r="17" spans="1:5" ht="15">
      <c r="A17" s="2" t="s">
        <v>10</v>
      </c>
      <c r="B17" s="6"/>
      <c r="C17" s="6"/>
      <c r="D17" s="7">
        <f>SUM(D15:D16)</f>
        <v>3.4861888111888115</v>
      </c>
      <c r="E17" t="s">
        <v>14</v>
      </c>
    </row>
    <row r="18" spans="4:5" ht="12.75">
      <c r="D18">
        <f>(2-1)*(2-1)</f>
        <v>1</v>
      </c>
      <c r="E18" t="s">
        <v>23</v>
      </c>
    </row>
    <row r="19" spans="4:5" ht="12.75">
      <c r="D19" s="6">
        <f>CHIINV(0.05,D18)</f>
        <v>3.841455338005062</v>
      </c>
      <c r="E19" t="s">
        <v>16</v>
      </c>
    </row>
    <row r="20" spans="4:5" ht="12.75">
      <c r="D20" s="12">
        <f>CHIDIST(D17,D18)</f>
        <v>0.0618829100962227</v>
      </c>
      <c r="E20" t="s">
        <v>17</v>
      </c>
    </row>
  </sheetData>
  <mergeCells count="3">
    <mergeCell ref="B1:C1"/>
    <mergeCell ref="B7:C7"/>
    <mergeCell ref="B13:C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200" zoomScaleNormal="200" workbookViewId="0" topLeftCell="A9">
      <selection activeCell="D20" sqref="B20:D20"/>
    </sheetView>
  </sheetViews>
  <sheetFormatPr defaultColWidth="9.140625" defaultRowHeight="12.75"/>
  <cols>
    <col min="1" max="1" width="11.57421875" style="2" bestFit="1" customWidth="1"/>
    <col min="2" max="2" width="24.8515625" style="0" customWidth="1"/>
    <col min="3" max="4" width="11.7109375" style="0" customWidth="1"/>
    <col min="5" max="5" width="13.28125" style="0" customWidth="1"/>
    <col min="6" max="6" width="15.140625" style="0" bestFit="1" customWidth="1"/>
  </cols>
  <sheetData>
    <row r="1" spans="2:4" ht="18">
      <c r="B1" s="5" t="s">
        <v>12</v>
      </c>
      <c r="C1" s="5"/>
      <c r="D1" s="5"/>
    </row>
    <row r="2" spans="2:5" s="2" customFormat="1" ht="12.75">
      <c r="B2" s="2" t="s">
        <v>4</v>
      </c>
      <c r="C2" s="2" t="s">
        <v>5</v>
      </c>
      <c r="D2" s="2" t="s">
        <v>6</v>
      </c>
      <c r="E2" s="2" t="s">
        <v>10</v>
      </c>
    </row>
    <row r="3" spans="1:5" ht="12.75">
      <c r="A3" s="2" t="s">
        <v>7</v>
      </c>
      <c r="B3">
        <v>35</v>
      </c>
      <c r="C3">
        <v>12</v>
      </c>
      <c r="D3">
        <v>3</v>
      </c>
      <c r="E3">
        <f>SUM(B3:D3)</f>
        <v>50</v>
      </c>
    </row>
    <row r="4" spans="1:5" ht="12.75">
      <c r="A4" s="2" t="s">
        <v>8</v>
      </c>
      <c r="B4">
        <v>21</v>
      </c>
      <c r="C4">
        <v>67</v>
      </c>
      <c r="D4">
        <v>12</v>
      </c>
      <c r="E4">
        <f>SUM(B4:D4)</f>
        <v>100</v>
      </c>
    </row>
    <row r="5" spans="1:5" ht="12.75">
      <c r="A5" s="2" t="s">
        <v>9</v>
      </c>
      <c r="B5">
        <v>6</v>
      </c>
      <c r="C5">
        <v>112</v>
      </c>
      <c r="D5">
        <v>32</v>
      </c>
      <c r="E5">
        <f>SUM(B5:D5)</f>
        <v>150</v>
      </c>
    </row>
    <row r="6" spans="1:5" ht="15">
      <c r="A6" s="2" t="s">
        <v>10</v>
      </c>
      <c r="B6">
        <f>SUM(B3:B5)</f>
        <v>62</v>
      </c>
      <c r="C6">
        <f>SUM(C3:C5)</f>
        <v>191</v>
      </c>
      <c r="D6">
        <f>SUM(D3:D5)</f>
        <v>47</v>
      </c>
      <c r="E6" s="4">
        <f>SUM(E3:E5)</f>
        <v>300</v>
      </c>
    </row>
    <row r="8" spans="2:4" ht="18">
      <c r="B8" s="5" t="s">
        <v>11</v>
      </c>
      <c r="C8" s="5"/>
      <c r="D8" s="5"/>
    </row>
    <row r="9" spans="2:5" ht="12.75">
      <c r="B9" s="2" t="s">
        <v>4</v>
      </c>
      <c r="C9" s="2" t="s">
        <v>5</v>
      </c>
      <c r="D9" s="2" t="s">
        <v>6</v>
      </c>
      <c r="E9" s="2" t="s">
        <v>10</v>
      </c>
    </row>
    <row r="10" spans="1:5" ht="12.75">
      <c r="A10" s="2" t="s">
        <v>7</v>
      </c>
      <c r="B10" s="6">
        <f>($E3*B$6)/$E$6</f>
        <v>10.333333333333334</v>
      </c>
      <c r="C10" s="6">
        <f>($E3*C$6)/$E$6</f>
        <v>31.833333333333332</v>
      </c>
      <c r="D10" s="6">
        <f>($E3*D$6)/$E$6</f>
        <v>7.833333333333333</v>
      </c>
      <c r="E10">
        <f>SUM(B10:D10)</f>
        <v>50</v>
      </c>
    </row>
    <row r="11" spans="1:5" ht="12.75">
      <c r="A11" s="2" t="s">
        <v>8</v>
      </c>
      <c r="B11" s="6">
        <f aca="true" t="shared" si="0" ref="B11:D12">($E4*B$6)/$E$6</f>
        <v>20.666666666666668</v>
      </c>
      <c r="C11" s="6">
        <f t="shared" si="0"/>
        <v>63.666666666666664</v>
      </c>
      <c r="D11" s="6">
        <f t="shared" si="0"/>
        <v>15.666666666666666</v>
      </c>
      <c r="E11">
        <f>SUM(B11:D11)</f>
        <v>100</v>
      </c>
    </row>
    <row r="12" spans="1:5" ht="12.75">
      <c r="A12" s="2" t="s">
        <v>9</v>
      </c>
      <c r="B12" s="6">
        <f t="shared" si="0"/>
        <v>31</v>
      </c>
      <c r="C12" s="6">
        <f t="shared" si="0"/>
        <v>95.5</v>
      </c>
      <c r="D12" s="6">
        <f t="shared" si="0"/>
        <v>23.5</v>
      </c>
      <c r="E12">
        <f>SUM(B12:D12)</f>
        <v>150</v>
      </c>
    </row>
    <row r="13" spans="1:5" ht="15">
      <c r="A13" s="2" t="s">
        <v>10</v>
      </c>
      <c r="B13">
        <f>SUM(B10:B12)</f>
        <v>62</v>
      </c>
      <c r="C13">
        <f>SUM(C10:C12)</f>
        <v>191</v>
      </c>
      <c r="D13">
        <f>SUM(D10:D12)</f>
        <v>47</v>
      </c>
      <c r="E13" s="4">
        <f>SUM(E10:E12)</f>
        <v>300</v>
      </c>
    </row>
    <row r="15" spans="2:4" ht="18">
      <c r="B15" s="5" t="s">
        <v>13</v>
      </c>
      <c r="C15" s="5"/>
      <c r="D15" s="5"/>
    </row>
    <row r="16" spans="2:5" ht="12.75">
      <c r="B16" s="2" t="s">
        <v>4</v>
      </c>
      <c r="C16" s="2" t="s">
        <v>5</v>
      </c>
      <c r="D16" s="2" t="s">
        <v>6</v>
      </c>
      <c r="E16" s="2" t="s">
        <v>10</v>
      </c>
    </row>
    <row r="17" spans="1:5" ht="12.75">
      <c r="A17" s="2" t="s">
        <v>7</v>
      </c>
      <c r="B17" s="6">
        <f>POWER((B3-B10),2)/B10</f>
        <v>58.881720430107514</v>
      </c>
      <c r="C17" s="6">
        <f>POWER((C3-C10),2)/C10</f>
        <v>12.356893542757417</v>
      </c>
      <c r="D17" s="6">
        <f>POWER((D3-D10),2)/D10</f>
        <v>2.982269503546099</v>
      </c>
      <c r="E17" s="6">
        <f>SUM(B17:D17)</f>
        <v>74.22088347641102</v>
      </c>
    </row>
    <row r="18" spans="1:5" ht="12.75">
      <c r="A18" s="2" t="s">
        <v>8</v>
      </c>
      <c r="B18" s="6">
        <f aca="true" t="shared" si="1" ref="B18:D19">POWER((B4-B11),2)/B11</f>
        <v>0.005376344086021467</v>
      </c>
      <c r="C18" s="6">
        <f t="shared" si="1"/>
        <v>0.17452006980802817</v>
      </c>
      <c r="D18" s="6">
        <f t="shared" si="1"/>
        <v>0.858156028368794</v>
      </c>
      <c r="E18" s="6">
        <f>SUM(B18:D18)</f>
        <v>1.0380524422628437</v>
      </c>
    </row>
    <row r="19" spans="1:5" ht="12.75">
      <c r="A19" s="2" t="s">
        <v>9</v>
      </c>
      <c r="B19" s="6">
        <f>POWER((B5-B12),2)/B12</f>
        <v>20.161290322580644</v>
      </c>
      <c r="C19" s="6">
        <f>POWER((C5-C12),2)/C12</f>
        <v>2.850785340314136</v>
      </c>
      <c r="D19" s="6">
        <f>POWER((D5-D12),2)/D12</f>
        <v>3.074468085106383</v>
      </c>
      <c r="E19" s="6">
        <f>SUM(B19:D19)</f>
        <v>26.086543748001162</v>
      </c>
    </row>
    <row r="20" spans="1:6" ht="15">
      <c r="A20" s="2" t="s">
        <v>10</v>
      </c>
      <c r="B20" s="6"/>
      <c r="C20" s="6"/>
      <c r="D20" s="6"/>
      <c r="E20" s="7">
        <f>SUM(E17:E19)</f>
        <v>101.34547966667502</v>
      </c>
      <c r="F20" s="7" t="s">
        <v>14</v>
      </c>
    </row>
    <row r="21" spans="5:6" ht="15">
      <c r="E21" s="9">
        <f>(3-1)*(3-1)</f>
        <v>4</v>
      </c>
      <c r="F21" s="7" t="s">
        <v>15</v>
      </c>
    </row>
    <row r="22" spans="5:6" ht="15">
      <c r="E22" s="7">
        <f>CHIINV(0.05,E21)</f>
        <v>9.48772846468799</v>
      </c>
      <c r="F22" s="7" t="s">
        <v>16</v>
      </c>
    </row>
    <row r="23" spans="5:6" ht="15">
      <c r="E23" s="8">
        <f>CHIDIST(E20,E21)</f>
        <v>5.0859278765959405E-21</v>
      </c>
      <c r="F23" s="7" t="s">
        <v>17</v>
      </c>
    </row>
  </sheetData>
  <mergeCells count="3">
    <mergeCell ref="B1:D1"/>
    <mergeCell ref="B8:D8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 ore</dc:creator>
  <cp:keywords/>
  <dc:description/>
  <cp:lastModifiedBy>150 ore</cp:lastModifiedBy>
  <dcterms:created xsi:type="dcterms:W3CDTF">2005-05-26T09:11:34Z</dcterms:created>
  <dcterms:modified xsi:type="dcterms:W3CDTF">2005-05-26T10:38:32Z</dcterms:modified>
  <cp:category/>
  <cp:version/>
  <cp:contentType/>
  <cp:contentStatus/>
</cp:coreProperties>
</file>